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<sst xmlns="http://schemas.openxmlformats.org/spreadsheetml/2006/main" count="128" uniqueCount="125">
  <si>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</si>
  <si>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</si>
  <si>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</si>
  <si>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</si>
  <si>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</si>
  <si>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</si>
  <si>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</si>
  <si>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</si>
  <si>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</si>
  <si>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</si>
  <si>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</si>
  <si>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</si>
  <si>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</si>
  <si>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</si>
  <si>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</si>
  <si>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</si>
  <si>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</si>
  <si>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</si>
  <si>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</si>
  <si>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</si>
  <si>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</si>
  <si>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</si>
  <si>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</si>
  <si>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</si>
  <si>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</si>
  <si>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</si>
  <si>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</si>
  <si>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</si>
  <si>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</si>
  <si>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</si>
  <si>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</si>
  <si>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</si>
  <si>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</si>
  <si>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</si>
  <si>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</si>
  <si>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</si>
  <si>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</si>
  <si>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</si>
  <si>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</si>
  <si>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</si>
  <si>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</si>
  <si>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</si>
  <si>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</si>
  <si>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</si>
  <si>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</si>
  <si>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</si>
  <si>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</si>
  <si>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</si>
  <si>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</si>
  <si>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</si>
  <si>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</si>
  <si>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</si>
  <si>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</si>
  <si>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</si>
  <si>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</si>
  <si>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</si>
  <si>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</si>
  <si>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</si>
  <si>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</si>
  <si>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</si>
  <si>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</si>
  <si>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</si>
  <si>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</si>
  <si>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</si>
  <si>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</si>
  <si>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</si>
  <si>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</si>
  <si>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</si>
  <si>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</si>
  <si>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</si>
  <si>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</si>
  <si>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</si>
  <si>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</si>
  <si>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</si>
  <si>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</si>
  <si>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</si>
  <si>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</si>
  <si>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</si>
  <si>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</si>
  <si>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</si>
  <si>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</si>
  <si>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</si>
  <si>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</si>
  <si>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</si>
  <si>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</si>
  <si>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</si>
  <si>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</si>
  <si>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</si>
  <si>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</si>
  <si>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</si>
  <si>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</si>
  <si>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</si>
  <si>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</si>
  <si>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</si>
  <si>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</si>
  <si>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</si>
  <si>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</si>
  <si>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</si>
  <si>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</si>
  <si>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</si>
  <si>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</si>
  <si>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</si>
  <si>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</si>
  <si>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</si>
  <si>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</si>
  <si>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</si>
  <si>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</si>
  <si>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</si>
  <si>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</si>
  <si>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</si>
  <si>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</si>
  <si>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</si>
  <si>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</si>
  <si>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</si>
  <si>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</si>
  <si>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</si>
  <si>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</si>
  <si>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</si>
  <si>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</si>
  <si>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</si>
  <si>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</si>
  <si>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 Público a)</t>
  </si>
  <si>
    <t>2021 (d)</t>
  </si>
  <si>
    <t>31 de diciembre de 2020 (e)</t>
  </si>
  <si>
    <t>Al 31 de diciembre de 2020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</si>
</sst>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1079499</xdr:colOff>
      <xdr:row>84</xdr:row>
      <xdr:rowOff>158751</xdr:rowOff>
    </xdr:from>
    <xdr:ext cx="2067938" cy="264560"/>
    <xdr:sp macro="" textlink="">
      <xdr:nvSpPr>
        <xdr:cNvPr id="2" name="CuadroTexto 1"/>
        <xdr:cNvSpPr txBox="1"/>
      </xdr:nvSpPr>
      <xdr:spPr>
        <a:xfrm>
          <a:off x="1396999" y="21092584"/>
          <a:ext cx="20679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Profr. Mario Eberto Javalera Lino</a:t>
          </a:r>
        </a:p>
      </xdr:txBody>
    </xdr:sp>
    <xdr:clientData/>
  </xdr:oneCellAnchor>
  <xdr:oneCellAnchor>
    <xdr:from>
      <xdr:col>4</xdr:col>
      <xdr:colOff>1852082</xdr:colOff>
      <xdr:row>84</xdr:row>
      <xdr:rowOff>169334</xdr:rowOff>
    </xdr:from>
    <xdr:ext cx="2215671" cy="280205"/>
    <xdr:sp macro="" textlink="">
      <xdr:nvSpPr>
        <xdr:cNvPr id="3" name="CuadroTexto 2"/>
        <xdr:cNvSpPr txBox="1"/>
      </xdr:nvSpPr>
      <xdr:spPr>
        <a:xfrm>
          <a:off x="7302499" y="21103167"/>
          <a:ext cx="22156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C.P. Gerardo Elías Parra Marrufo</a:t>
          </a:r>
        </a:p>
      </xdr:txBody>
    </xdr:sp>
    <xdr:clientData/>
  </xdr:oneCellAnchor>
  <xdr:oneCellAnchor>
    <xdr:from>
      <xdr:col>1</xdr:col>
      <xdr:colOff>1449918</xdr:colOff>
      <xdr:row>85</xdr:row>
      <xdr:rowOff>158749</xdr:rowOff>
    </xdr:from>
    <xdr:ext cx="1138260" cy="264560"/>
    <xdr:sp macro="" textlink="">
      <xdr:nvSpPr>
        <xdr:cNvPr id="5" name="CuadroTexto 4"/>
        <xdr:cNvSpPr txBox="1"/>
      </xdr:nvSpPr>
      <xdr:spPr>
        <a:xfrm>
          <a:off x="1767418" y="21283082"/>
          <a:ext cx="11382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Director General</a:t>
          </a:r>
        </a:p>
      </xdr:txBody>
    </xdr:sp>
    <xdr:clientData/>
  </xdr:oneCellAnchor>
  <xdr:oneCellAnchor>
    <xdr:from>
      <xdr:col>4</xdr:col>
      <xdr:colOff>2063751</xdr:colOff>
      <xdr:row>85</xdr:row>
      <xdr:rowOff>169334</xdr:rowOff>
    </xdr:from>
    <xdr:ext cx="1641603" cy="280205"/>
    <xdr:sp macro="" textlink="">
      <xdr:nvSpPr>
        <xdr:cNvPr id="6" name="CuadroTexto 5"/>
        <xdr:cNvSpPr txBox="1"/>
      </xdr:nvSpPr>
      <xdr:spPr>
        <a:xfrm>
          <a:off x="7514168" y="21293667"/>
          <a:ext cx="16416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Jefe de Administración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84" zoomScale="90" zoomScaleNormal="90" workbookViewId="0">
      <selection activeCell="E105" sqref="E10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122</v>
      </c>
      <c r="D6" s="3" t="s">
        <v>123</v>
      </c>
      <c r="E6" s="3" t="s">
        <v>3</v>
      </c>
      <c r="F6" s="3" t="s">
        <v>122</v>
      </c>
      <c r="G6" s="3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898384</v>
      </c>
      <c r="D9" s="20">
        <f>SUM(D10:D16)</f>
        <v>1457897</v>
      </c>
      <c r="E9" s="11" t="s">
        <v>9</v>
      </c>
      <c r="F9" s="20">
        <f>SUM(F10:F18)</f>
        <v>914956</v>
      </c>
      <c r="G9" s="20">
        <f>SUM(G10:G18)</f>
        <v>1514572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873584</v>
      </c>
      <c r="D11" s="26">
        <v>1433097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24800</v>
      </c>
      <c r="D12" s="26">
        <v>24800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746934</v>
      </c>
      <c r="G16" s="26">
        <v>1083602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37113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168022</v>
      </c>
      <c r="G18" s="26">
        <v>430970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37113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898384</v>
      </c>
      <c r="D47" s="20">
        <f>SUM(D41,D38,D37,D31,D25,D17,D9)</f>
        <v>1495010</v>
      </c>
      <c r="E47" s="14" t="s">
        <v>83</v>
      </c>
      <c r="F47" s="20">
        <f>SUM(F42,F38,F31,F27,F26,F23,F19,F9)</f>
        <v>914956</v>
      </c>
      <c r="G47" s="20">
        <f>SUM(G42,G38,G31,G27,G26,G23,G19,G9)</f>
        <v>1514572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200540</v>
      </c>
      <c r="D52" s="26">
        <v>200540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10786876</v>
      </c>
      <c r="D53" s="26">
        <v>10786876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-10396151</v>
      </c>
      <c r="D55" s="26">
        <v>-10196405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133200</v>
      </c>
      <c r="D56" s="26">
        <v>133200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914956</v>
      </c>
      <c r="G59" s="20">
        <f>SUM(G47,G57)</f>
        <v>1514572</v>
      </c>
    </row>
    <row r="60" spans="2:7" ht="24" x14ac:dyDescent="0.25">
      <c r="B60" s="4" t="s">
        <v>103</v>
      </c>
      <c r="C60" s="20">
        <f>SUM(C50:C58)</f>
        <v>724465</v>
      </c>
      <c r="D60" s="20">
        <f>SUM(D50:D58)</f>
        <v>924211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1622849</v>
      </c>
      <c r="D62" s="20">
        <f>SUM(D47,D60)</f>
        <v>2419221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2988542</v>
      </c>
      <c r="G63" s="20">
        <f>SUM(G64:G66)</f>
        <v>2885116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2988542</v>
      </c>
      <c r="G65" s="26">
        <v>2885116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-2280649</v>
      </c>
      <c r="G68" s="20">
        <f>SUM(G69:G73)</f>
        <v>-1980467</v>
      </c>
    </row>
    <row r="69" spans="2:7" x14ac:dyDescent="0.25">
      <c r="B69" s="15"/>
      <c r="C69" s="23"/>
      <c r="D69" s="23"/>
      <c r="E69" s="11" t="s">
        <v>111</v>
      </c>
      <c r="F69" s="26">
        <v>-199746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-10079776</v>
      </c>
      <c r="G70" s="26">
        <v>-10082767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7998873</v>
      </c>
      <c r="G72" s="26">
        <v>8102300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707893</v>
      </c>
      <c r="G79" s="20">
        <f>SUM(G63,G68,G75)</f>
        <v>904649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1622849</v>
      </c>
      <c r="G81" s="20">
        <f>SUM(G59,G79)</f>
        <v>2419221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ICHEA</cp:lastModifiedBy>
  <cp:lastPrinted>2022-02-02T20:47:47Z</cp:lastPrinted>
  <dcterms:created xsi:type="dcterms:W3CDTF">2020-01-08T19:54:23Z</dcterms:created>
  <dcterms:modified xsi:type="dcterms:W3CDTF">2022-02-02T20:48:25Z</dcterms:modified>
</cp:coreProperties>
</file>